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90" windowWidth="18195" windowHeight="12075" activeTab="0"/>
  </bookViews>
  <sheets>
    <sheet name="Foglio1" sheetId="1" r:id="rId1"/>
    <sheet name="Foglio2" sheetId="2" r:id="rId2"/>
    <sheet name="Foglio3" sheetId="3" r:id="rId3"/>
  </sheets>
  <definedNames/>
  <calcPr fullCalcOnLoad="1"/>
</workbook>
</file>

<file path=xl/sharedStrings.xml><?xml version="1.0" encoding="utf-8"?>
<sst xmlns="http://schemas.openxmlformats.org/spreadsheetml/2006/main" count="14" uniqueCount="14">
  <si>
    <t>costo totale anno scolastico personale dipendente</t>
  </si>
  <si>
    <t>totale</t>
  </si>
  <si>
    <t>DIPENDENTE</t>
  </si>
  <si>
    <t>% LAV</t>
  </si>
  <si>
    <t>lordo</t>
  </si>
  <si>
    <t>tred</t>
  </si>
  <si>
    <t>tfr</t>
  </si>
  <si>
    <t>oneri</t>
  </si>
  <si>
    <t>costo mensile</t>
  </si>
  <si>
    <t>PARIETTI LOREDANA</t>
  </si>
  <si>
    <t>BUZZI MASSIMO</t>
  </si>
  <si>
    <t>MARTINES GRAZIELLA</t>
  </si>
  <si>
    <t>valore lordo</t>
  </si>
  <si>
    <t>Bisuschio, 17 novembre 2014</t>
  </si>
</sst>
</file>

<file path=xl/styles.xml><?xml version="1.0" encoding="utf-8"?>
<styleSheet xmlns="http://schemas.openxmlformats.org/spreadsheetml/2006/main">
  <numFmts count="9">
    <numFmt numFmtId="5" formatCode="&quot;€&quot;\ #,##0;\-&quot;€&quot;\ #,##0"/>
    <numFmt numFmtId="6" formatCode="&quot;€&quot;\ #,##0;[Red]\-&quot;€&quot;\ #,##0"/>
    <numFmt numFmtId="7" formatCode="&quot;€&quot;\ #,##0.00;\-&quot;€&quot;\ #,##0.00"/>
    <numFmt numFmtId="8" formatCode="&quot;€&quot;\ #,##0.00;[Red]\-&quot;€&quot;\ #,##0.00"/>
    <numFmt numFmtId="42" formatCode="_-&quot;€&quot;\ * #,##0_-;\-&quot;€&quot;\ * #,##0_-;_-&quot;€&quot;\ * &quot;-&quot;_-;_-@_-"/>
    <numFmt numFmtId="41" formatCode="_-* #,##0_-;\-* #,##0_-;_-* &quot;-&quot;_-;_-@_-"/>
    <numFmt numFmtId="44" formatCode="_-&quot;€&quot;\ * #,##0.00_-;\-&quot;€&quot;\ * #,##0.00_-;_-&quot;€&quot;\ * &quot;-&quot;??_-;_-@_-"/>
    <numFmt numFmtId="43" formatCode="_-* #,##0.00_-;\-* #,##0.00_-;_-* &quot;-&quot;??_-;_-@_-"/>
    <numFmt numFmtId="164" formatCode="0.000"/>
  </numFmts>
  <fonts count="2">
    <font>
      <sz val="10"/>
      <name val="Arial"/>
      <family val="0"/>
    </font>
    <font>
      <b/>
      <sz val="10"/>
      <name val="Arial"/>
      <family val="2"/>
    </font>
  </fonts>
  <fills count="2">
    <fill>
      <patternFill/>
    </fill>
    <fill>
      <patternFill patternType="gray125"/>
    </fill>
  </fills>
  <borders count="10">
    <border>
      <left/>
      <right/>
      <top/>
      <bottom/>
      <diagonal/>
    </border>
    <border>
      <left style="medium"/>
      <right>
        <color indexed="63"/>
      </right>
      <top style="medium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>
        <color indexed="63"/>
      </left>
      <right style="medium"/>
      <top style="medium"/>
      <bottom>
        <color indexed="63"/>
      </bottom>
    </border>
    <border>
      <left style="medium"/>
      <right style="medium"/>
      <top style="medium"/>
      <bottom style="medium"/>
    </border>
    <border>
      <left style="medium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medium"/>
      <top>
        <color indexed="63"/>
      </top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</cellStyleXfs>
  <cellXfs count="38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1" fillId="0" borderId="1" xfId="0" applyFont="1" applyBorder="1" applyAlignment="1">
      <alignment/>
    </xf>
    <xf numFmtId="0" fontId="0" fillId="0" borderId="2" xfId="0" applyBorder="1" applyAlignment="1">
      <alignment horizontal="center"/>
    </xf>
    <xf numFmtId="0" fontId="0" fillId="0" borderId="2" xfId="0" applyBorder="1" applyAlignment="1">
      <alignment/>
    </xf>
    <xf numFmtId="43" fontId="0" fillId="0" borderId="2" xfId="15" applyBorder="1" applyAlignment="1">
      <alignment/>
    </xf>
    <xf numFmtId="43" fontId="0" fillId="0" borderId="3" xfId="15" applyBorder="1" applyAlignment="1">
      <alignment/>
    </xf>
    <xf numFmtId="0" fontId="1" fillId="0" borderId="4" xfId="0" applyFont="1" applyBorder="1" applyAlignment="1">
      <alignment horizontal="center"/>
    </xf>
    <xf numFmtId="0" fontId="1" fillId="0" borderId="5" xfId="0" applyFont="1" applyBorder="1" applyAlignment="1">
      <alignment/>
    </xf>
    <xf numFmtId="0" fontId="1" fillId="0" borderId="0" xfId="0" applyFont="1" applyBorder="1" applyAlignment="1">
      <alignment horizontal="center"/>
    </xf>
    <xf numFmtId="43" fontId="1" fillId="0" borderId="0" xfId="15" applyFont="1" applyBorder="1" applyAlignment="1">
      <alignment horizontal="center"/>
    </xf>
    <xf numFmtId="43" fontId="1" fillId="0" borderId="0" xfId="15" applyFont="1" applyBorder="1" applyAlignment="1">
      <alignment/>
    </xf>
    <xf numFmtId="43" fontId="1" fillId="0" borderId="6" xfId="15" applyFont="1" applyBorder="1" applyAlignment="1">
      <alignment horizontal="center"/>
    </xf>
    <xf numFmtId="0" fontId="0" fillId="0" borderId="5" xfId="0" applyBorder="1" applyAlignment="1">
      <alignment/>
    </xf>
    <xf numFmtId="0" fontId="0" fillId="0" borderId="0" xfId="0" applyBorder="1" applyAlignment="1">
      <alignment horizontal="center"/>
    </xf>
    <xf numFmtId="0" fontId="0" fillId="0" borderId="0" xfId="0" applyBorder="1" applyAlignment="1">
      <alignment/>
    </xf>
    <xf numFmtId="43" fontId="0" fillId="0" borderId="0" xfId="15" applyBorder="1" applyAlignment="1">
      <alignment/>
    </xf>
    <xf numFmtId="43" fontId="0" fillId="0" borderId="0" xfId="15" applyBorder="1" applyAlignment="1">
      <alignment horizontal="center"/>
    </xf>
    <xf numFmtId="43" fontId="0" fillId="0" borderId="6" xfId="15" applyBorder="1" applyAlignment="1">
      <alignment horizontal="center"/>
    </xf>
    <xf numFmtId="164" fontId="0" fillId="0" borderId="0" xfId="0" applyNumberFormat="1" applyBorder="1" applyAlignment="1">
      <alignment/>
    </xf>
    <xf numFmtId="0" fontId="1" fillId="0" borderId="5" xfId="0" applyFont="1" applyBorder="1" applyAlignment="1">
      <alignment horizontal="right"/>
    </xf>
    <xf numFmtId="0" fontId="1" fillId="0" borderId="0" xfId="0" applyFont="1" applyBorder="1" applyAlignment="1">
      <alignment/>
    </xf>
    <xf numFmtId="43" fontId="1" fillId="0" borderId="0" xfId="15" applyFont="1" applyFill="1" applyBorder="1" applyAlignment="1">
      <alignment/>
    </xf>
    <xf numFmtId="43" fontId="1" fillId="0" borderId="6" xfId="15" applyFont="1" applyFill="1" applyBorder="1" applyAlignment="1">
      <alignment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8" xfId="0" applyBorder="1" applyAlignment="1">
      <alignment/>
    </xf>
    <xf numFmtId="43" fontId="0" fillId="0" borderId="8" xfId="15" applyBorder="1" applyAlignment="1">
      <alignment/>
    </xf>
    <xf numFmtId="43" fontId="0" fillId="0" borderId="9" xfId="15" applyBorder="1" applyAlignment="1">
      <alignment/>
    </xf>
    <xf numFmtId="43" fontId="0" fillId="0" borderId="0" xfId="0" applyNumberFormat="1" applyAlignment="1">
      <alignment/>
    </xf>
    <xf numFmtId="0" fontId="1" fillId="0" borderId="0" xfId="0" applyFont="1" applyAlignment="1">
      <alignment/>
    </xf>
    <xf numFmtId="43" fontId="0" fillId="0" borderId="0" xfId="15" applyFont="1" applyAlignment="1">
      <alignment/>
    </xf>
    <xf numFmtId="43" fontId="0" fillId="0" borderId="0" xfId="15" applyAlignment="1">
      <alignment/>
    </xf>
    <xf numFmtId="43" fontId="0" fillId="0" borderId="0" xfId="15" applyAlignment="1">
      <alignment horizontal="center"/>
    </xf>
    <xf numFmtId="44" fontId="0" fillId="0" borderId="0" xfId="0" applyNumberFormat="1" applyFill="1" applyBorder="1" applyAlignment="1">
      <alignment/>
    </xf>
    <xf numFmtId="44" fontId="0" fillId="0" borderId="0" xfId="0" applyNumberFormat="1" applyBorder="1" applyAlignment="1">
      <alignment horizontal="center"/>
    </xf>
    <xf numFmtId="44" fontId="0" fillId="0" borderId="6" xfId="0" applyNumberFormat="1" applyFill="1" applyBorder="1" applyAlignment="1">
      <alignment/>
    </xf>
    <xf numFmtId="44" fontId="0" fillId="0" borderId="6" xfId="0" applyNumberFormat="1" applyBorder="1" applyAlignment="1">
      <alignment horizontal="center"/>
    </xf>
  </cellXfs>
  <cellStyles count="6">
    <cellStyle name="Normal" xfId="0"/>
    <cellStyle name="Comma" xfId="15"/>
    <cellStyle name="Comma [0]" xfId="16"/>
    <cellStyle name="Percent" xfId="17"/>
    <cellStyle name="Currency" xfId="18"/>
    <cellStyle name="Currency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I16"/>
  <sheetViews>
    <sheetView tabSelected="1" workbookViewId="0" topLeftCell="A1">
      <selection activeCell="B25" sqref="B25"/>
    </sheetView>
  </sheetViews>
  <sheetFormatPr defaultColWidth="9.140625" defaultRowHeight="12.75"/>
  <cols>
    <col min="2" max="2" width="28.421875" style="0" customWidth="1"/>
    <col min="3" max="3" width="10.8515625" style="0" bestFit="1" customWidth="1"/>
    <col min="4" max="4" width="9.421875" style="0" bestFit="1" customWidth="1"/>
    <col min="5" max="5" width="12.7109375" style="0" customWidth="1"/>
    <col min="6" max="6" width="12.00390625" style="0" customWidth="1"/>
    <col min="7" max="7" width="13.57421875" style="0" bestFit="1" customWidth="1"/>
    <col min="8" max="8" width="13.140625" style="0" bestFit="1" customWidth="1"/>
    <col min="9" max="9" width="13.8515625" style="0" bestFit="1" customWidth="1"/>
  </cols>
  <sheetData>
    <row r="1" ht="12.75">
      <c r="A1" t="s">
        <v>13</v>
      </c>
    </row>
    <row r="2" ht="13.5" thickBot="1"/>
    <row r="3" spans="1:9" ht="13.5" thickBot="1">
      <c r="A3" s="1"/>
      <c r="B3" s="2" t="s">
        <v>0</v>
      </c>
      <c r="C3" s="3"/>
      <c r="D3" s="3"/>
      <c r="E3" s="4"/>
      <c r="F3" s="5"/>
      <c r="G3" s="5"/>
      <c r="H3" s="5"/>
      <c r="I3" s="6"/>
    </row>
    <row r="4" spans="1:9" ht="13.5" thickBot="1">
      <c r="A4" s="7" t="s">
        <v>1</v>
      </c>
      <c r="B4" s="8" t="s">
        <v>2</v>
      </c>
      <c r="C4" s="9" t="s">
        <v>12</v>
      </c>
      <c r="D4" s="9" t="s">
        <v>3</v>
      </c>
      <c r="E4" s="10" t="s">
        <v>4</v>
      </c>
      <c r="F4" s="10" t="s">
        <v>5</v>
      </c>
      <c r="G4" s="10" t="s">
        <v>6</v>
      </c>
      <c r="H4" s="11" t="s">
        <v>7</v>
      </c>
      <c r="I4" s="12" t="s">
        <v>8</v>
      </c>
    </row>
    <row r="5" spans="1:9" ht="12.75">
      <c r="A5" s="1"/>
      <c r="B5" s="13"/>
      <c r="C5" s="15"/>
      <c r="D5" s="15"/>
      <c r="E5" s="16"/>
      <c r="F5" s="16"/>
      <c r="G5" s="16"/>
      <c r="H5" s="17"/>
      <c r="I5" s="18"/>
    </row>
    <row r="6" spans="1:9" ht="12.75">
      <c r="A6" s="1"/>
      <c r="B6" s="13" t="s">
        <v>9</v>
      </c>
      <c r="C6" s="34">
        <v>1556.48</v>
      </c>
      <c r="D6" s="15">
        <f>ROUND(22/36,4)</f>
        <v>0.6111</v>
      </c>
      <c r="E6" s="34">
        <f>ROUND(C6*D6,2)</f>
        <v>951.16</v>
      </c>
      <c r="F6" s="34">
        <f>ROUND(E6/12,2)</f>
        <v>79.26</v>
      </c>
      <c r="G6" s="34">
        <f>ROUND((E6+F6)/13.5,2)</f>
        <v>76.33</v>
      </c>
      <c r="H6" s="34">
        <f>ROUND((E6+F6)*28.98%,2)</f>
        <v>298.62</v>
      </c>
      <c r="I6" s="36">
        <f>E6+F6+G6+H6</f>
        <v>1405.37</v>
      </c>
    </row>
    <row r="7" spans="1:9" ht="12.75">
      <c r="A7" s="1"/>
      <c r="B7" s="13" t="s">
        <v>10</v>
      </c>
      <c r="C7" s="35">
        <v>1745.43</v>
      </c>
      <c r="D7" s="15">
        <f>ROUND(36/36,4)</f>
        <v>1</v>
      </c>
      <c r="E7" s="35">
        <f>ROUND(C7*D7,2)</f>
        <v>1745.43</v>
      </c>
      <c r="F7" s="35">
        <f>ROUND(E7/12,2)</f>
        <v>145.45</v>
      </c>
      <c r="G7" s="35">
        <f>ROUND((E7+F7)/13.5,2)</f>
        <v>140.07</v>
      </c>
      <c r="H7" s="35">
        <f>ROUND((E7+F7)*28.98%,2)</f>
        <v>547.98</v>
      </c>
      <c r="I7" s="37">
        <f>E7+F7+G7+H7</f>
        <v>2578.9300000000003</v>
      </c>
    </row>
    <row r="8" spans="1:9" ht="12.75">
      <c r="A8" s="1"/>
      <c r="B8" s="13" t="s">
        <v>11</v>
      </c>
      <c r="C8" s="35">
        <v>1957.63</v>
      </c>
      <c r="D8" s="19">
        <f>ROUND(36/36,4)</f>
        <v>1</v>
      </c>
      <c r="E8" s="35">
        <f>ROUND(C8*D8,2)</f>
        <v>1957.63</v>
      </c>
      <c r="F8" s="35">
        <f>ROUND(E8/12,2)</f>
        <v>163.14</v>
      </c>
      <c r="G8" s="35">
        <f>ROUND((E8+F8)/13.5,2)</f>
        <v>157.09</v>
      </c>
      <c r="H8" s="35">
        <f>ROUND((E8+F8)*28.98%,2)</f>
        <v>614.6</v>
      </c>
      <c r="I8" s="37">
        <f>E8+F8+G8+H8</f>
        <v>2892.46</v>
      </c>
    </row>
    <row r="9" spans="1:9" ht="12.75">
      <c r="A9" s="1"/>
      <c r="B9" s="13"/>
      <c r="C9" s="14"/>
      <c r="D9" s="15"/>
      <c r="E9" s="16"/>
      <c r="F9" s="16"/>
      <c r="G9" s="16"/>
      <c r="H9" s="17"/>
      <c r="I9" s="18"/>
    </row>
    <row r="10" spans="1:9" ht="12.75">
      <c r="A10" s="1"/>
      <c r="B10" s="20"/>
      <c r="C10" s="9"/>
      <c r="D10" s="9"/>
      <c r="E10" s="21"/>
      <c r="F10" s="22"/>
      <c r="G10" s="22"/>
      <c r="H10" s="22"/>
      <c r="I10" s="23"/>
    </row>
    <row r="11" spans="1:9" ht="13.5" thickBot="1">
      <c r="A11" s="1"/>
      <c r="B11" s="24"/>
      <c r="C11" s="25"/>
      <c r="D11" s="25"/>
      <c r="E11" s="26"/>
      <c r="F11" s="27"/>
      <c r="G11" s="27"/>
      <c r="H11" s="27"/>
      <c r="I11" s="28"/>
    </row>
    <row r="14" spans="2:6" ht="12.75">
      <c r="B14" s="30"/>
      <c r="C14" s="1"/>
      <c r="D14" s="1"/>
      <c r="E14" s="1"/>
      <c r="F14" s="31"/>
    </row>
    <row r="15" spans="3:6" ht="12.75">
      <c r="C15" s="32"/>
      <c r="D15" s="33"/>
      <c r="E15" s="32"/>
      <c r="F15" s="32"/>
    </row>
    <row r="16" ht="12.75">
      <c r="H16" s="29"/>
    </row>
  </sheetData>
  <printOptions/>
  <pageMargins left="0.75" right="0.75" top="1" bottom="1" header="0.5" footer="0.5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graziella.martines</dc:creator>
  <cp:keywords/>
  <dc:description/>
  <cp:lastModifiedBy>graziella.martines</cp:lastModifiedBy>
  <dcterms:created xsi:type="dcterms:W3CDTF">2014-11-17T15:59:50Z</dcterms:created>
  <dcterms:modified xsi:type="dcterms:W3CDTF">2014-11-17T16:06:12Z</dcterms:modified>
  <cp:category/>
  <cp:version/>
  <cp:contentType/>
  <cp:contentStatus/>
</cp:coreProperties>
</file>